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<sst xmlns="http://schemas.openxmlformats.org/spreadsheetml/2006/main" count="162" uniqueCount="89">
  <si>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</si>
  <si>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</si>
  <si>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</si>
  <si>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</si>
  <si>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</si>
  <si>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</si>
  <si>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</si>
  <si>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</si>
  <si>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</si>
  <si>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</si>
  <si>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</si>
  <si>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</si>
  <si>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</si>
  <si>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</si>
  <si>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</si>
  <si>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</si>
  <si>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</si>
  <si>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</si>
  <si>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</si>
  <si>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</si>
  <si>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</si>
  <si>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</si>
  <si>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</si>
  <si>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</si>
  <si>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</si>
  <si>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</si>
  <si>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</si>
  <si>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</si>
  <si>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</si>
  <si>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</si>
  <si>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</si>
  <si>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</si>
  <si>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</si>
  <si>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</si>
  <si>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</si>
  <si>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</si>
  <si>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</si>
  <si>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</si>
  <si>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</si>
  <si>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</si>
  <si>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</si>
  <si>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</si>
  <si>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</si>
  <si>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</si>
  <si>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</si>
  <si>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</si>
  <si>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</si>
  <si>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</si>
  <si>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</si>
  <si>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</si>
  <si>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</si>
  <si>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</si>
  <si>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</si>
  <si>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</si>
  <si>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</si>
  <si>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</si>
  <si>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</si>
  <si>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</si>
  <si>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</si>
  <si>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</si>
  <si>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</si>
  <si>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</si>
  <si>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</si>
  <si>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</si>
  <si>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</si>
  <si>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</si>
  <si>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</si>
  <si>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</si>
  <si>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</si>
  <si>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</si>
  <si>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</si>
  <si>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</si>
  <si>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</si>
  <si>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</si>
  <si>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</si>
  <si>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</si>
  <si>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</si>
  <si>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</si>
  <si>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</si>
  <si>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</si>
  <si>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</si>
  <si>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</si>
  <si>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</si>
  <si>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</si>
  <si>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</si>
  <si>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</si>
  <si>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</si>
  <si>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DERECHOS HUMANOS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</si>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</sst>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148544106</v>
      </c>
      <c r="E10" s="14">
        <f t="shared" si="0"/>
        <v>1683630.71</v>
      </c>
      <c r="F10" s="14">
        <f t="shared" si="0"/>
        <v>150227736.71</v>
      </c>
      <c r="G10" s="14">
        <f t="shared" si="0"/>
        <v>107322034.88</v>
      </c>
      <c r="H10" s="14">
        <f t="shared" si="0"/>
        <v>107322034.88</v>
      </c>
      <c r="I10" s="14">
        <f t="shared" si="0"/>
        <v>42905701.83000001</v>
      </c>
    </row>
    <row r="11" spans="2:9" ht="12.75">
      <c r="B11" s="3" t="s">
        <v>12</v>
      </c>
      <c r="C11" s="9"/>
      <c r="D11" s="15">
        <f aca="true" t="shared" si="1" ref="D11:I11">SUM(D12:D18)</f>
        <v>141496614.31</v>
      </c>
      <c r="E11" s="15">
        <f t="shared" si="1"/>
        <v>-3521460</v>
      </c>
      <c r="F11" s="15">
        <f t="shared" si="1"/>
        <v>137975154.31</v>
      </c>
      <c r="G11" s="15">
        <f t="shared" si="1"/>
        <v>97717961.88</v>
      </c>
      <c r="H11" s="15">
        <f t="shared" si="1"/>
        <v>97717961.88</v>
      </c>
      <c r="I11" s="15">
        <f t="shared" si="1"/>
        <v>40257192.43000001</v>
      </c>
    </row>
    <row r="12" spans="2:9" ht="12.75">
      <c r="B12" s="13" t="s">
        <v>13</v>
      </c>
      <c r="C12" s="11"/>
      <c r="D12" s="15">
        <v>88130813.11</v>
      </c>
      <c r="E12" s="16">
        <v>-8595854</v>
      </c>
      <c r="F12" s="16">
        <f>D12+E12</f>
        <v>79534959.11</v>
      </c>
      <c r="G12" s="16">
        <v>57522573.57</v>
      </c>
      <c r="H12" s="16">
        <v>57522573.57</v>
      </c>
      <c r="I12" s="16">
        <f>F12-G12</f>
        <v>22012385.54</v>
      </c>
    </row>
    <row r="13" spans="2:9" ht="12.75">
      <c r="B13" s="13" t="s">
        <v>14</v>
      </c>
      <c r="C13" s="11"/>
      <c r="D13" s="15">
        <v>150000</v>
      </c>
      <c r="E13" s="16">
        <v>8770773</v>
      </c>
      <c r="F13" s="16">
        <f aca="true" t="shared" si="2" ref="F13:F18">D13+E13</f>
        <v>8920773</v>
      </c>
      <c r="G13" s="16">
        <v>8920765.36</v>
      </c>
      <c r="H13" s="16">
        <v>8920765.36</v>
      </c>
      <c r="I13" s="16">
        <f aca="true" t="shared" si="3" ref="I13:I18">F13-G13</f>
        <v>7.6400000005960464</v>
      </c>
    </row>
    <row r="14" spans="2:9" ht="12.75">
      <c r="B14" s="13" t="s">
        <v>15</v>
      </c>
      <c r="C14" s="11"/>
      <c r="D14" s="15">
        <v>14662892.2</v>
      </c>
      <c r="E14" s="16">
        <v>-1045685</v>
      </c>
      <c r="F14" s="16">
        <f t="shared" si="2"/>
        <v>13617207.2</v>
      </c>
      <c r="G14" s="16">
        <v>6927566.79</v>
      </c>
      <c r="H14" s="16">
        <v>6927566.79</v>
      </c>
      <c r="I14" s="16">
        <f t="shared" si="3"/>
        <v>6689640.409999999</v>
      </c>
    </row>
    <row r="15" spans="2:9" ht="12.75">
      <c r="B15" s="13" t="s">
        <v>16</v>
      </c>
      <c r="C15" s="11"/>
      <c r="D15" s="15">
        <v>23767541.23</v>
      </c>
      <c r="E15" s="16">
        <v>-1659896</v>
      </c>
      <c r="F15" s="16">
        <f t="shared" si="2"/>
        <v>22107645.23</v>
      </c>
      <c r="G15" s="16">
        <v>15657548.62</v>
      </c>
      <c r="H15" s="16">
        <v>15657548.62</v>
      </c>
      <c r="I15" s="16">
        <f t="shared" si="3"/>
        <v>6450096.610000001</v>
      </c>
    </row>
    <row r="16" spans="2:9" ht="12.75">
      <c r="B16" s="13" t="s">
        <v>17</v>
      </c>
      <c r="C16" s="11"/>
      <c r="D16" s="15">
        <v>3524174.75</v>
      </c>
      <c r="E16" s="16">
        <v>91200</v>
      </c>
      <c r="F16" s="16">
        <f t="shared" si="2"/>
        <v>3615374.75</v>
      </c>
      <c r="G16" s="16">
        <v>685236.36</v>
      </c>
      <c r="H16" s="16">
        <v>685236.36</v>
      </c>
      <c r="I16" s="16">
        <f t="shared" si="3"/>
        <v>2930138.39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11261193.02</v>
      </c>
      <c r="E18" s="16">
        <v>-1081998</v>
      </c>
      <c r="F18" s="16">
        <f t="shared" si="2"/>
        <v>10179195.02</v>
      </c>
      <c r="G18" s="16">
        <v>8004271.18</v>
      </c>
      <c r="H18" s="16">
        <v>8004271.18</v>
      </c>
      <c r="I18" s="16">
        <f t="shared" si="3"/>
        <v>2174923.84</v>
      </c>
    </row>
    <row r="19" spans="2:9" ht="12.75">
      <c r="B19" s="3" t="s">
        <v>20</v>
      </c>
      <c r="C19" s="9"/>
      <c r="D19" s="15">
        <f aca="true" t="shared" si="4" ref="D19:I19">SUM(D20:D28)</f>
        <v>1310139.69</v>
      </c>
      <c r="E19" s="15">
        <f t="shared" si="4"/>
        <v>1991906</v>
      </c>
      <c r="F19" s="15">
        <f t="shared" si="4"/>
        <v>3302045.69</v>
      </c>
      <c r="G19" s="15">
        <f t="shared" si="4"/>
        <v>3019207.5399999996</v>
      </c>
      <c r="H19" s="15">
        <f t="shared" si="4"/>
        <v>3019207.5399999996</v>
      </c>
      <c r="I19" s="15">
        <f t="shared" si="4"/>
        <v>282838.14999999985</v>
      </c>
    </row>
    <row r="20" spans="2:9" ht="12.75">
      <c r="B20" s="13" t="s">
        <v>21</v>
      </c>
      <c r="C20" s="11"/>
      <c r="D20" s="15">
        <v>301139.69</v>
      </c>
      <c r="E20" s="16">
        <v>694356</v>
      </c>
      <c r="F20" s="15">
        <f aca="true" t="shared" si="5" ref="F20:F28">D20+E20</f>
        <v>995495.69</v>
      </c>
      <c r="G20" s="16">
        <v>972590.37</v>
      </c>
      <c r="H20" s="16">
        <v>972590.37</v>
      </c>
      <c r="I20" s="16">
        <f>F20-G20</f>
        <v>22905.31999999995</v>
      </c>
    </row>
    <row r="21" spans="2:9" ht="12.75">
      <c r="B21" s="13" t="s">
        <v>22</v>
      </c>
      <c r="C21" s="11"/>
      <c r="D21" s="15">
        <v>73500</v>
      </c>
      <c r="E21" s="16">
        <v>70760</v>
      </c>
      <c r="F21" s="15">
        <f t="shared" si="5"/>
        <v>144260</v>
      </c>
      <c r="G21" s="16">
        <v>135157.06</v>
      </c>
      <c r="H21" s="16">
        <v>135157.06</v>
      </c>
      <c r="I21" s="16">
        <f aca="true" t="shared" si="6" ref="I21:I83">F21-G21</f>
        <v>9102.940000000002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19000</v>
      </c>
      <c r="E23" s="16">
        <v>365950</v>
      </c>
      <c r="F23" s="15">
        <f t="shared" si="5"/>
        <v>384950</v>
      </c>
      <c r="G23" s="16">
        <v>377865.21</v>
      </c>
      <c r="H23" s="16">
        <v>377865.21</v>
      </c>
      <c r="I23" s="16">
        <f t="shared" si="6"/>
        <v>7084.789999999979</v>
      </c>
    </row>
    <row r="24" spans="2:9" ht="12.75">
      <c r="B24" s="13" t="s">
        <v>25</v>
      </c>
      <c r="C24" s="11"/>
      <c r="D24" s="15">
        <v>25000</v>
      </c>
      <c r="E24" s="16">
        <v>54610</v>
      </c>
      <c r="F24" s="15">
        <f t="shared" si="5"/>
        <v>79610</v>
      </c>
      <c r="G24" s="16">
        <v>74065.58</v>
      </c>
      <c r="H24" s="16">
        <v>74065.58</v>
      </c>
      <c r="I24" s="16">
        <f t="shared" si="6"/>
        <v>5544.419999999998</v>
      </c>
    </row>
    <row r="25" spans="2:9" ht="12.75">
      <c r="B25" s="13" t="s">
        <v>26</v>
      </c>
      <c r="C25" s="11"/>
      <c r="D25" s="15">
        <v>750000</v>
      </c>
      <c r="E25" s="16">
        <v>348330</v>
      </c>
      <c r="F25" s="15">
        <f t="shared" si="5"/>
        <v>1098330</v>
      </c>
      <c r="G25" s="16">
        <v>903983.25</v>
      </c>
      <c r="H25" s="16">
        <v>903983.25</v>
      </c>
      <c r="I25" s="16">
        <f t="shared" si="6"/>
        <v>194346.75</v>
      </c>
    </row>
    <row r="26" spans="2:9" ht="12.75">
      <c r="B26" s="13" t="s">
        <v>27</v>
      </c>
      <c r="C26" s="11"/>
      <c r="D26" s="15">
        <v>10200</v>
      </c>
      <c r="E26" s="16">
        <v>21780</v>
      </c>
      <c r="F26" s="15">
        <f t="shared" si="5"/>
        <v>31980</v>
      </c>
      <c r="G26" s="16">
        <v>30361.01</v>
      </c>
      <c r="H26" s="16">
        <v>30361.01</v>
      </c>
      <c r="I26" s="16">
        <f t="shared" si="6"/>
        <v>1618.9900000000016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131300</v>
      </c>
      <c r="E28" s="16">
        <v>436120</v>
      </c>
      <c r="F28" s="15">
        <f t="shared" si="5"/>
        <v>567420</v>
      </c>
      <c r="G28" s="16">
        <v>525185.06</v>
      </c>
      <c r="H28" s="16">
        <v>525185.06</v>
      </c>
      <c r="I28" s="16">
        <f t="shared" si="6"/>
        <v>42234.939999999944</v>
      </c>
    </row>
    <row r="29" spans="2:9" ht="12.75">
      <c r="B29" s="3" t="s">
        <v>30</v>
      </c>
      <c r="C29" s="9"/>
      <c r="D29" s="15">
        <f aca="true" t="shared" si="7" ref="D29:I29">SUM(D30:D38)</f>
        <v>3479352</v>
      </c>
      <c r="E29" s="15">
        <f t="shared" si="7"/>
        <v>2505734.5300000003</v>
      </c>
      <c r="F29" s="15">
        <f t="shared" si="7"/>
        <v>5985086.53</v>
      </c>
      <c r="G29" s="15">
        <f t="shared" si="7"/>
        <v>4250007.83</v>
      </c>
      <c r="H29" s="15">
        <f t="shared" si="7"/>
        <v>4250007.83</v>
      </c>
      <c r="I29" s="15">
        <f t="shared" si="7"/>
        <v>1735078.7</v>
      </c>
    </row>
    <row r="30" spans="2:9" ht="12.75">
      <c r="B30" s="13" t="s">
        <v>31</v>
      </c>
      <c r="C30" s="11"/>
      <c r="D30" s="15">
        <v>1055500</v>
      </c>
      <c r="E30" s="16">
        <v>197460</v>
      </c>
      <c r="F30" s="15">
        <f aca="true" t="shared" si="8" ref="F30:F38">D30+E30</f>
        <v>1252960</v>
      </c>
      <c r="G30" s="16">
        <v>923957.73</v>
      </c>
      <c r="H30" s="16">
        <v>923957.73</v>
      </c>
      <c r="I30" s="16">
        <f t="shared" si="6"/>
        <v>329002.27</v>
      </c>
    </row>
    <row r="31" spans="2:9" ht="12.75">
      <c r="B31" s="13" t="s">
        <v>32</v>
      </c>
      <c r="C31" s="11"/>
      <c r="D31" s="15">
        <v>518000</v>
      </c>
      <c r="E31" s="16">
        <v>877011.27</v>
      </c>
      <c r="F31" s="15">
        <f t="shared" si="8"/>
        <v>1395011.27</v>
      </c>
      <c r="G31" s="16">
        <v>1210890.35</v>
      </c>
      <c r="H31" s="16">
        <v>1210890.35</v>
      </c>
      <c r="I31" s="16">
        <f t="shared" si="6"/>
        <v>184120.91999999993</v>
      </c>
    </row>
    <row r="32" spans="2:9" ht="12.75">
      <c r="B32" s="13" t="s">
        <v>33</v>
      </c>
      <c r="C32" s="11"/>
      <c r="D32" s="15">
        <v>194000</v>
      </c>
      <c r="E32" s="16">
        <v>712580</v>
      </c>
      <c r="F32" s="15">
        <f t="shared" si="8"/>
        <v>906580</v>
      </c>
      <c r="G32" s="16">
        <v>890574.62</v>
      </c>
      <c r="H32" s="16">
        <v>890574.62</v>
      </c>
      <c r="I32" s="16">
        <f t="shared" si="6"/>
        <v>16005.380000000005</v>
      </c>
    </row>
    <row r="33" spans="2:9" ht="12.75">
      <c r="B33" s="13" t="s">
        <v>34</v>
      </c>
      <c r="C33" s="11"/>
      <c r="D33" s="15">
        <v>106500</v>
      </c>
      <c r="E33" s="16">
        <v>258779.26</v>
      </c>
      <c r="F33" s="15">
        <f t="shared" si="8"/>
        <v>365279.26</v>
      </c>
      <c r="G33" s="16">
        <v>332203.27</v>
      </c>
      <c r="H33" s="16">
        <v>332203.27</v>
      </c>
      <c r="I33" s="16">
        <f t="shared" si="6"/>
        <v>33075.98999999999</v>
      </c>
    </row>
    <row r="34" spans="2:9" ht="12.75">
      <c r="B34" s="13" t="s">
        <v>35</v>
      </c>
      <c r="C34" s="11"/>
      <c r="D34" s="15">
        <v>201242</v>
      </c>
      <c r="E34" s="16">
        <v>280335</v>
      </c>
      <c r="F34" s="15">
        <f t="shared" si="8"/>
        <v>481577</v>
      </c>
      <c r="G34" s="16">
        <v>477039.24</v>
      </c>
      <c r="H34" s="16">
        <v>477039.24</v>
      </c>
      <c r="I34" s="16">
        <f t="shared" si="6"/>
        <v>4537.760000000009</v>
      </c>
    </row>
    <row r="35" spans="2:9" ht="12.75">
      <c r="B35" s="13" t="s">
        <v>36</v>
      </c>
      <c r="C35" s="11"/>
      <c r="D35" s="15">
        <v>16000</v>
      </c>
      <c r="E35" s="16">
        <v>0</v>
      </c>
      <c r="F35" s="15">
        <f t="shared" si="8"/>
        <v>16000</v>
      </c>
      <c r="G35" s="16">
        <v>5916</v>
      </c>
      <c r="H35" s="16">
        <v>5916</v>
      </c>
      <c r="I35" s="16">
        <f t="shared" si="6"/>
        <v>10084</v>
      </c>
    </row>
    <row r="36" spans="2:9" ht="12.75">
      <c r="B36" s="13" t="s">
        <v>37</v>
      </c>
      <c r="C36" s="11"/>
      <c r="D36" s="15">
        <v>170000</v>
      </c>
      <c r="E36" s="16">
        <v>64594</v>
      </c>
      <c r="F36" s="15">
        <f t="shared" si="8"/>
        <v>234594</v>
      </c>
      <c r="G36" s="16">
        <v>188303.19</v>
      </c>
      <c r="H36" s="16">
        <v>188303.19</v>
      </c>
      <c r="I36" s="16">
        <f t="shared" si="6"/>
        <v>46290.81</v>
      </c>
    </row>
    <row r="37" spans="2:9" ht="12.75">
      <c r="B37" s="13" t="s">
        <v>38</v>
      </c>
      <c r="C37" s="11"/>
      <c r="D37" s="15">
        <v>75000</v>
      </c>
      <c r="E37" s="16">
        <v>94975</v>
      </c>
      <c r="F37" s="15">
        <f t="shared" si="8"/>
        <v>169975</v>
      </c>
      <c r="G37" s="16">
        <v>134658.43</v>
      </c>
      <c r="H37" s="16">
        <v>134658.43</v>
      </c>
      <c r="I37" s="16">
        <f t="shared" si="6"/>
        <v>35316.57000000001</v>
      </c>
    </row>
    <row r="38" spans="2:9" ht="12.75">
      <c r="B38" s="13" t="s">
        <v>39</v>
      </c>
      <c r="C38" s="11"/>
      <c r="D38" s="15">
        <v>1143110</v>
      </c>
      <c r="E38" s="16">
        <v>20000</v>
      </c>
      <c r="F38" s="15">
        <f t="shared" si="8"/>
        <v>1163110</v>
      </c>
      <c r="G38" s="16">
        <v>86465</v>
      </c>
      <c r="H38" s="16">
        <v>86465</v>
      </c>
      <c r="I38" s="16">
        <f t="shared" si="6"/>
        <v>1076645</v>
      </c>
    </row>
    <row r="39" spans="2:9" ht="25.5" customHeight="1">
      <c r="B39" s="37" t="s">
        <v>40</v>
      </c>
      <c r="C39" s="38"/>
      <c r="D39" s="15">
        <f aca="true" t="shared" si="9" ref="D39:I39">SUM(D40:D48)</f>
        <v>195000</v>
      </c>
      <c r="E39" s="15">
        <f t="shared" si="9"/>
        <v>1492955.18</v>
      </c>
      <c r="F39" s="15">
        <f>SUM(F40:F48)</f>
        <v>1687955.18</v>
      </c>
      <c r="G39" s="15">
        <f t="shared" si="9"/>
        <v>1494698.3</v>
      </c>
      <c r="H39" s="15">
        <f t="shared" si="9"/>
        <v>1494698.3</v>
      </c>
      <c r="I39" s="15">
        <f t="shared" si="9"/>
        <v>193256.8799999999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185000</v>
      </c>
      <c r="E43" s="16">
        <v>1492955.18</v>
      </c>
      <c r="F43" s="15">
        <f t="shared" si="10"/>
        <v>1677955.18</v>
      </c>
      <c r="G43" s="16">
        <v>1494698.3</v>
      </c>
      <c r="H43" s="16">
        <v>1494698.3</v>
      </c>
      <c r="I43" s="16">
        <f t="shared" si="6"/>
        <v>183256.8799999999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5000</v>
      </c>
      <c r="E47" s="16">
        <v>0</v>
      </c>
      <c r="F47" s="15">
        <f t="shared" si="10"/>
        <v>5000</v>
      </c>
      <c r="G47" s="16">
        <v>0</v>
      </c>
      <c r="H47" s="16">
        <v>0</v>
      </c>
      <c r="I47" s="16">
        <f t="shared" si="6"/>
        <v>5000</v>
      </c>
    </row>
    <row r="48" spans="2:9" ht="12.75">
      <c r="B48" s="13" t="s">
        <v>49</v>
      </c>
      <c r="C48" s="11"/>
      <c r="D48" s="15">
        <v>5000</v>
      </c>
      <c r="E48" s="16">
        <v>0</v>
      </c>
      <c r="F48" s="15">
        <f t="shared" si="10"/>
        <v>5000</v>
      </c>
      <c r="G48" s="16">
        <v>0</v>
      </c>
      <c r="H48" s="16">
        <v>0</v>
      </c>
      <c r="I48" s="16">
        <f t="shared" si="6"/>
        <v>5000</v>
      </c>
    </row>
    <row r="49" spans="2:9" ht="12.75">
      <c r="B49" s="37" t="s">
        <v>50</v>
      </c>
      <c r="C49" s="38"/>
      <c r="D49" s="15">
        <f aca="true" t="shared" si="11" ref="D49:I49">SUM(D50:D58)</f>
        <v>2008000</v>
      </c>
      <c r="E49" s="15">
        <f t="shared" si="11"/>
        <v>-745505</v>
      </c>
      <c r="F49" s="15">
        <f t="shared" si="11"/>
        <v>1262495</v>
      </c>
      <c r="G49" s="15">
        <f t="shared" si="11"/>
        <v>840159.33</v>
      </c>
      <c r="H49" s="15">
        <f t="shared" si="11"/>
        <v>840159.33</v>
      </c>
      <c r="I49" s="15">
        <f t="shared" si="11"/>
        <v>422335.67</v>
      </c>
    </row>
    <row r="50" spans="2:9" ht="12.75">
      <c r="B50" s="13" t="s">
        <v>51</v>
      </c>
      <c r="C50" s="11"/>
      <c r="D50" s="15">
        <v>185000</v>
      </c>
      <c r="E50" s="16">
        <v>493060</v>
      </c>
      <c r="F50" s="15">
        <f t="shared" si="10"/>
        <v>678060</v>
      </c>
      <c r="G50" s="16">
        <v>672306.89</v>
      </c>
      <c r="H50" s="16">
        <v>672306.89</v>
      </c>
      <c r="I50" s="16">
        <f t="shared" si="6"/>
        <v>5753.109999999986</v>
      </c>
    </row>
    <row r="51" spans="2:9" ht="12.75">
      <c r="B51" s="13" t="s">
        <v>52</v>
      </c>
      <c r="C51" s="11"/>
      <c r="D51" s="15">
        <v>10000</v>
      </c>
      <c r="E51" s="16">
        <v>5000</v>
      </c>
      <c r="F51" s="15">
        <f t="shared" si="10"/>
        <v>15000</v>
      </c>
      <c r="G51" s="16">
        <v>7007.19</v>
      </c>
      <c r="H51" s="16">
        <v>7007.19</v>
      </c>
      <c r="I51" s="16">
        <f t="shared" si="6"/>
        <v>7992.81</v>
      </c>
    </row>
    <row r="52" spans="2:9" ht="12.75">
      <c r="B52" s="13" t="s">
        <v>53</v>
      </c>
      <c r="C52" s="11"/>
      <c r="D52" s="15">
        <v>1000000</v>
      </c>
      <c r="E52" s="16">
        <v>-827435</v>
      </c>
      <c r="F52" s="15">
        <f t="shared" si="10"/>
        <v>172565</v>
      </c>
      <c r="G52" s="16">
        <v>1949.99</v>
      </c>
      <c r="H52" s="16">
        <v>1949.99</v>
      </c>
      <c r="I52" s="16">
        <f t="shared" si="6"/>
        <v>170615.01</v>
      </c>
    </row>
    <row r="53" spans="2:9" ht="12.75">
      <c r="B53" s="13" t="s">
        <v>54</v>
      </c>
      <c r="C53" s="11"/>
      <c r="D53" s="15">
        <v>765000</v>
      </c>
      <c r="E53" s="16">
        <v>-550000</v>
      </c>
      <c r="F53" s="15">
        <f t="shared" si="10"/>
        <v>215000</v>
      </c>
      <c r="G53" s="16">
        <v>0</v>
      </c>
      <c r="H53" s="16">
        <v>0</v>
      </c>
      <c r="I53" s="16">
        <f t="shared" si="6"/>
        <v>215000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48000</v>
      </c>
      <c r="E55" s="16">
        <v>133870</v>
      </c>
      <c r="F55" s="15">
        <f t="shared" si="10"/>
        <v>181870</v>
      </c>
      <c r="G55" s="16">
        <v>158895.26</v>
      </c>
      <c r="H55" s="16">
        <v>158895.26</v>
      </c>
      <c r="I55" s="16">
        <f t="shared" si="6"/>
        <v>22974.73999999999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55000</v>
      </c>
      <c r="E59" s="15">
        <f>SUM(E60:E62)</f>
        <v>-40000</v>
      </c>
      <c r="F59" s="15">
        <f>SUM(F60:F62)</f>
        <v>15000</v>
      </c>
      <c r="G59" s="15">
        <f>SUM(G60:G62)</f>
        <v>0</v>
      </c>
      <c r="H59" s="15">
        <f>SUM(H60:H62)</f>
        <v>0</v>
      </c>
      <c r="I59" s="16">
        <f t="shared" si="6"/>
        <v>15000</v>
      </c>
    </row>
    <row r="60" spans="2:9" ht="12.75">
      <c r="B60" s="13" t="s">
        <v>61</v>
      </c>
      <c r="C60" s="11"/>
      <c r="D60" s="15">
        <v>40000</v>
      </c>
      <c r="E60" s="16">
        <v>-30000</v>
      </c>
      <c r="F60" s="15">
        <f t="shared" si="10"/>
        <v>10000</v>
      </c>
      <c r="G60" s="16">
        <v>0</v>
      </c>
      <c r="H60" s="16">
        <v>0</v>
      </c>
      <c r="I60" s="16">
        <f t="shared" si="6"/>
        <v>10000</v>
      </c>
    </row>
    <row r="61" spans="2:9" ht="12.75">
      <c r="B61" s="13" t="s">
        <v>62</v>
      </c>
      <c r="C61" s="11"/>
      <c r="D61" s="15">
        <v>15000</v>
      </c>
      <c r="E61" s="16">
        <v>-10000</v>
      </c>
      <c r="F61" s="15">
        <f t="shared" si="10"/>
        <v>5000</v>
      </c>
      <c r="G61" s="16">
        <v>0</v>
      </c>
      <c r="H61" s="16">
        <v>0</v>
      </c>
      <c r="I61" s="16">
        <f t="shared" si="6"/>
        <v>5000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148544106</v>
      </c>
      <c r="E160" s="14">
        <f t="shared" si="21"/>
        <v>1683630.71</v>
      </c>
      <c r="F160" s="14">
        <f t="shared" si="21"/>
        <v>150227736.71</v>
      </c>
      <c r="G160" s="14">
        <f t="shared" si="21"/>
        <v>107322034.88</v>
      </c>
      <c r="H160" s="14">
        <f t="shared" si="21"/>
        <v>107322034.88</v>
      </c>
      <c r="I160" s="14">
        <f t="shared" si="21"/>
        <v>42905701.83000001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2016-12-20T19:53:14Z</cp:lastPrinted>
  <dcterms:created xsi:type="dcterms:W3CDTF">2016-10-11T20:25:15Z</dcterms:created>
  <dcterms:modified xsi:type="dcterms:W3CDTF">2022-01-31T19:05:48Z</dcterms:modified>
  <cp:category/>
  <cp:version/>
  <cp:contentType/>
  <cp:contentStatus/>
</cp:coreProperties>
</file>